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F:\COMPLIANCE\31 - MiFID II\Costs &amp; Charges Template\18. Jan 2023\"/>
    </mc:Choice>
  </mc:AlternateContent>
  <xr:revisionPtr revIDLastSave="0" documentId="13_ncr:1_{14E7A5CE-4E73-435B-A38D-669760D91FAB}" xr6:coauthVersionLast="47" xr6:coauthVersionMax="47" xr10:uidLastSave="{00000000-0000-0000-0000-000000000000}"/>
  <bookViews>
    <workbookView xWindow="195" yWindow="345" windowWidth="25695" windowHeight="20835" tabRatio="818" xr2:uid="{00000000-000D-0000-FFFF-FFFF00000000}"/>
  </bookViews>
  <sheets>
    <sheet name="IE00B1FZRP01" sheetId="23" r:id="rId1"/>
    <sheet name="IE00B411W698" sheetId="24" r:id="rId2"/>
    <sheet name="IE00BBT35564" sheetId="25" r:id="rId3"/>
    <sheet name="IE00BBT35671" sheetId="26" r:id="rId4"/>
    <sheet name="IE00B3V9KZ14" sheetId="4" r:id="rId5"/>
    <sheet name="IE0001195316" sheetId="18" r:id="rId6"/>
    <sheet name="IE00B1FZRQ18" sheetId="22" r:id="rId7"/>
    <sheet name="IE00BBT35788" sheetId="21" r:id="rId8"/>
  </sheets>
  <externalReferences>
    <externalReference r:id="rId9"/>
  </externalReferences>
  <definedNames>
    <definedName name="Cash">#REF!</definedName>
    <definedName name="CashTotal">[1]VALUTotals!$B$9</definedName>
    <definedName name="CurrCost">[1]Currencies!$H$13</definedName>
    <definedName name="CurrMkt">[1]Currencies!$I$13</definedName>
    <definedName name="Equity">#REF!</definedName>
    <definedName name="EquityTotal">[1]VALUTotals!$C$9</definedName>
    <definedName name="PARM_Account">[1]IOControl!$E$2</definedName>
    <definedName name="PARM_Date">[1]IOControl!$E$3</definedName>
    <definedName name="Payables">[1]VALUTotals!$E$9</definedName>
    <definedName name="_xlnm.Print_Area" localSheetId="5">IE0001195316!$B$1:$M$53</definedName>
    <definedName name="_xlnm.Print_Area" localSheetId="0">IE00B1FZRP01!$B$1:$M$54</definedName>
    <definedName name="_xlnm.Print_Area" localSheetId="6">IE00B1FZRQ18!$B$1:$M$54</definedName>
    <definedName name="_xlnm.Print_Area" localSheetId="4">IE00B3V9KZ14!$B$1:$M$53</definedName>
    <definedName name="_xlnm.Print_Area" localSheetId="1">IE00B411W698!$B$1:$M$53</definedName>
    <definedName name="_xlnm.Print_Area" localSheetId="2">IE00BBT35564!$B$1:$M$53</definedName>
    <definedName name="_xlnm.Print_Area" localSheetId="3">IE00BBT35671!$B$1:$M$53</definedName>
    <definedName name="_xlnm.Print_Area" localSheetId="7">IE00BBT35788!$B$1:$M$53</definedName>
    <definedName name="Receivables">[1]VALUTotals!$D$9</definedName>
    <definedName name="VALU_M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6" l="1"/>
  <c r="D33" i="26"/>
  <c r="D24" i="26"/>
  <c r="D36" i="25"/>
  <c r="D33" i="25"/>
  <c r="D24" i="25"/>
  <c r="D36" i="24"/>
  <c r="D33" i="24"/>
  <c r="D24" i="24"/>
  <c r="D36" i="23"/>
  <c r="D33" i="23"/>
  <c r="D24" i="23"/>
  <c r="D36" i="22"/>
  <c r="D33" i="22"/>
  <c r="D24" i="22"/>
  <c r="D36" i="21"/>
  <c r="D33" i="21"/>
  <c r="D24" i="21"/>
  <c r="D36" i="18"/>
  <c r="D33" i="18"/>
  <c r="D24" i="18"/>
  <c r="D24" i="4" l="1"/>
  <c r="D36" i="4" l="1"/>
  <c r="D33" i="4" l="1"/>
  <c r="D46" i="23" l="1"/>
  <c r="D46" i="25"/>
  <c r="D46" i="22"/>
  <c r="D46" i="18"/>
  <c r="D46" i="26"/>
  <c r="D46" i="21"/>
  <c r="D46" i="4"/>
  <c r="D46" i="24"/>
</calcChain>
</file>

<file path=xl/sharedStrings.xml><?xml version="1.0" encoding="utf-8"?>
<sst xmlns="http://schemas.openxmlformats.org/spreadsheetml/2006/main" count="642" uniqueCount="86">
  <si>
    <t>Gross income</t>
  </si>
  <si>
    <t>Stock lending (if applicable)</t>
  </si>
  <si>
    <t>Total</t>
  </si>
  <si>
    <t>Other transaction costs (specify)</t>
  </si>
  <si>
    <t>Entry/exit charges</t>
  </si>
  <si>
    <t>Broker commission</t>
  </si>
  <si>
    <t>Transaction taxes</t>
  </si>
  <si>
    <t>Other (specify)</t>
  </si>
  <si>
    <t>Foreign exchange</t>
  </si>
  <si>
    <t>Derivatives</t>
  </si>
  <si>
    <t>Pooled funds</t>
  </si>
  <si>
    <t>Property</t>
  </si>
  <si>
    <t>Bonds</t>
  </si>
  <si>
    <t>Equity</t>
  </si>
  <si>
    <t>Transaction costs</t>
  </si>
  <si>
    <t>Performance fees</t>
  </si>
  <si>
    <t>VAT (if applicable)</t>
  </si>
  <si>
    <t>Management fees</t>
  </si>
  <si>
    <t>Turnover (% pa)</t>
  </si>
  <si>
    <t>Sales</t>
  </si>
  <si>
    <t>Purchases</t>
  </si>
  <si>
    <t>Closing assets</t>
  </si>
  <si>
    <t>Opening assets</t>
  </si>
  <si>
    <t>Since formation</t>
  </si>
  <si>
    <t>10 years</t>
  </si>
  <si>
    <t>5 years</t>
  </si>
  <si>
    <t>3 years</t>
  </si>
  <si>
    <t>1 year</t>
  </si>
  <si>
    <t>Date of report</t>
  </si>
  <si>
    <t>Share class name</t>
  </si>
  <si>
    <t>Fund name</t>
  </si>
  <si>
    <t>Fund Manager</t>
  </si>
  <si>
    <t>All figures in % of average NAV pa unless specified</t>
  </si>
  <si>
    <t>Indirect fees</t>
  </si>
  <si>
    <t>Indirect transaction costs</t>
  </si>
  <si>
    <t>For use with investments in pooled funds</t>
  </si>
  <si>
    <t>Other fees</t>
  </si>
  <si>
    <t>Ongoing charges</t>
  </si>
  <si>
    <t>Total transaction costs</t>
  </si>
  <si>
    <t>Anti-dilution offset</t>
  </si>
  <si>
    <t>Income retained by pooled fund</t>
  </si>
  <si>
    <t>Client (GBP)</t>
  </si>
  <si>
    <t>Average value of client holding</t>
  </si>
  <si>
    <t>Less: income shared (name recipients)</t>
  </si>
  <si>
    <t>Total ongoing charges figure</t>
  </si>
  <si>
    <t>Implicit costs</t>
  </si>
  <si>
    <t>Client-specific data</t>
  </si>
  <si>
    <t>To be completed by the investing client in order to calculate client-specific amounts</t>
  </si>
  <si>
    <t>Invoiced fees (less any rebates)</t>
  </si>
  <si>
    <t>Value of stock on loan</t>
  </si>
  <si>
    <t>POOLED FUND COST COLLECTION TEMPLATE</t>
  </si>
  <si>
    <t>Manager's fees</t>
  </si>
  <si>
    <t>Montanaro Asset Management Limited</t>
  </si>
  <si>
    <t>Montanaro European Smaller Companies Fund</t>
  </si>
  <si>
    <t>EUR</t>
  </si>
  <si>
    <t>ISIN</t>
  </si>
  <si>
    <t>Euro Class</t>
  </si>
  <si>
    <t>IE00B1FZRP01</t>
  </si>
  <si>
    <t>IE00B411W698</t>
  </si>
  <si>
    <t>IE00BBT35564</t>
  </si>
  <si>
    <t>IE00BBT35671</t>
  </si>
  <si>
    <t>IE00B3V9KZ14</t>
  </si>
  <si>
    <t>IE0001195316</t>
  </si>
  <si>
    <t>IE00B1FZRQ18</t>
  </si>
  <si>
    <t>IE00BBT35788</t>
  </si>
  <si>
    <t>Sterling Institutional Distribution Class</t>
  </si>
  <si>
    <t>Sterling Class</t>
  </si>
  <si>
    <t xml:space="preserve">Swedish Krona Accumulation Class </t>
  </si>
  <si>
    <t xml:space="preserve">US Dollar Class </t>
  </si>
  <si>
    <t>Euro Accumulation Class</t>
  </si>
  <si>
    <t>Euro Institutional Accumulation Class</t>
  </si>
  <si>
    <t>Client (EUR)</t>
  </si>
  <si>
    <t>Client (USD)</t>
  </si>
  <si>
    <t>Client (SEK)</t>
  </si>
  <si>
    <t>Euro Institutional Distribution Class</t>
  </si>
  <si>
    <t>Net Price return</t>
  </si>
  <si>
    <t>Base Currency of Fund</t>
  </si>
  <si>
    <t>Investment return (GBP, % pa)</t>
  </si>
  <si>
    <t>Since formation*</t>
  </si>
  <si>
    <t>Investment return (USD, % pa)</t>
  </si>
  <si>
    <t>*NAV prior to class listing 30/11/2006 based on GBP NAV.</t>
  </si>
  <si>
    <t>Investment return (EUR, % pa)</t>
  </si>
  <si>
    <t>Investment return (SEK, % pa)</t>
  </si>
  <si>
    <t>Investment activity (Base Currency)</t>
  </si>
  <si>
    <t>Total (Base Currency)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</si>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</sst>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_ ;\-#,##0\ "/>
    <numFmt numFmtId="165" formatCode="0.0%"/>
    <numFmt numFmtId="166" formatCode="[$-809]dd\ mmmm\ yyyy;@"/>
    <numFmt numFmtId="167" formatCode="_(* #,##0.00_);_(* \(#,##0.00\);_(* &quot;-&quot;??_);_(@_)"/>
    <numFmt numFmtId="169" formatCode="&quot;$&quot;#,##0.00_);\(&quot;$&quot;#,##0.00\)"/>
    <numFmt numFmtId="170" formatCode="#,##0.00;[Red]\(#,##0.00\)"/>
    <numFmt numFmtId="171" formatCode="General_)"/>
    <numFmt numFmtId="172" formatCode="_(&quot;US$.&quot;* #,##0.00_);_(&quot;US$.&quot;* \(#,##0.00\);_(&quot;US$.&quot;* &quot;-&quot;??_);_(@_)"/>
    <numFmt numFmtId="173" formatCode="_-[$€-2]* #,##0.00_-;\-[$€-2]* #,##0.00_-;_-[$€-2]* &quot;-&quot;??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10"/>
      <name val="Helv"/>
    </font>
    <font>
      <sz val="8.5"/>
      <name val="LinePrinter"/>
    </font>
    <font>
      <sz val="8"/>
      <name val="Helv"/>
    </font>
    <font>
      <sz val="11"/>
      <color indexed="8"/>
      <name val="Calibri"/>
      <family val="2"/>
    </font>
    <font>
      <u/>
      <sz val="8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0"/>
      </patternFill>
    </fill>
    <fill>
      <patternFill patternType="mediumGray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18" fillId="0" borderId="0"/>
    <xf numFmtId="172" fontId="19" fillId="0" borderId="0" applyFont="0" applyFill="0" applyBorder="0" applyAlignment="0" applyProtection="0"/>
    <xf numFmtId="0" fontId="10" fillId="0" borderId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0" fillId="0" borderId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8" fillId="0" borderId="0"/>
    <xf numFmtId="171" fontId="18" fillId="0" borderId="0"/>
    <xf numFmtId="0" fontId="10" fillId="0" borderId="0"/>
    <xf numFmtId="172" fontId="19" fillId="0" borderId="0" applyFont="0" applyFill="0" applyBorder="0" applyAlignment="0" applyProtection="0"/>
    <xf numFmtId="14" fontId="17" fillId="0" borderId="27"/>
    <xf numFmtId="4" fontId="20" fillId="0" borderId="27">
      <alignment horizontal="center"/>
      <protection locked="0"/>
    </xf>
    <xf numFmtId="39" fontId="21" fillId="0" borderId="0"/>
    <xf numFmtId="169" fontId="22" fillId="8" borderId="27">
      <protection locked="0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9" borderId="0" applyFill="0" applyBorder="0">
      <protection hidden="1"/>
    </xf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16" fillId="7" borderId="0" applyBorder="0">
      <alignment horizontal="right"/>
    </xf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171" fontId="18" fillId="0" borderId="0"/>
    <xf numFmtId="0" fontId="15" fillId="9" borderId="0" applyFill="0" applyBorder="0">
      <protection hidden="1"/>
    </xf>
    <xf numFmtId="43" fontId="10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3" fontId="0" fillId="3" borderId="5" xfId="0" applyNumberFormat="1" applyFill="1" applyBorder="1"/>
    <xf numFmtId="0" fontId="0" fillId="2" borderId="6" xfId="0" applyFill="1" applyBorder="1"/>
    <xf numFmtId="0" fontId="2" fillId="2" borderId="6" xfId="0" applyFont="1" applyFill="1" applyBorder="1"/>
    <xf numFmtId="0" fontId="0" fillId="4" borderId="4" xfId="0" applyFill="1" applyBorder="1"/>
    <xf numFmtId="0" fontId="0" fillId="4" borderId="0" xfId="0" applyFill="1"/>
    <xf numFmtId="0" fontId="0" fillId="4" borderId="6" xfId="0" applyFill="1" applyBorder="1"/>
    <xf numFmtId="164" fontId="2" fillId="2" borderId="7" xfId="1" applyNumberFormat="1" applyFon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0" fontId="3" fillId="4" borderId="4" xfId="0" applyFont="1" applyFill="1" applyBorder="1"/>
    <xf numFmtId="0" fontId="3" fillId="4" borderId="0" xfId="0" applyFont="1" applyFill="1"/>
    <xf numFmtId="0" fontId="3" fillId="4" borderId="6" xfId="0" applyFont="1" applyFill="1" applyBorder="1"/>
    <xf numFmtId="0" fontId="2" fillId="2" borderId="0" xfId="0" applyFont="1" applyFill="1"/>
    <xf numFmtId="3" fontId="0" fillId="3" borderId="11" xfId="0" applyNumberFormat="1" applyFill="1" applyBorder="1"/>
    <xf numFmtId="3" fontId="0" fillId="3" borderId="12" xfId="0" applyNumberFormat="1" applyFill="1" applyBorder="1"/>
    <xf numFmtId="164" fontId="0" fillId="2" borderId="0" xfId="1" applyNumberFormat="1" applyFon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0" fillId="3" borderId="18" xfId="0" applyNumberFormat="1" applyFill="1" applyBorder="1"/>
    <xf numFmtId="3" fontId="0" fillId="3" borderId="19" xfId="0" applyNumberFormat="1" applyFill="1" applyBorder="1"/>
    <xf numFmtId="0" fontId="2" fillId="2" borderId="0" xfId="0" applyFont="1" applyFill="1" applyAlignment="1">
      <alignment horizontal="center"/>
    </xf>
    <xf numFmtId="9" fontId="0" fillId="2" borderId="0" xfId="2" applyFont="1" applyFill="1" applyBorder="1" applyAlignment="1">
      <alignment horizontal="right"/>
    </xf>
    <xf numFmtId="166" fontId="0" fillId="3" borderId="0" xfId="0" applyNumberFormat="1" applyFill="1" applyAlignment="1">
      <alignment horizontal="left"/>
    </xf>
    <xf numFmtId="0" fontId="0" fillId="3" borderId="9" xfId="0" applyFill="1" applyBorder="1"/>
    <xf numFmtId="0" fontId="0" fillId="3" borderId="0" xfId="0" applyFill="1"/>
    <xf numFmtId="0" fontId="4" fillId="2" borderId="6" xfId="0" applyFont="1" applyFill="1" applyBorder="1"/>
    <xf numFmtId="0" fontId="4" fillId="2" borderId="0" xfId="0" applyFont="1" applyFill="1" applyAlignment="1">
      <alignment vertical="center"/>
    </xf>
    <xf numFmtId="0" fontId="5" fillId="2" borderId="6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3" borderId="23" xfId="0" applyFill="1" applyBorder="1"/>
    <xf numFmtId="165" fontId="0" fillId="3" borderId="24" xfId="2" applyNumberFormat="1" applyFont="1" applyFill="1" applyBorder="1"/>
    <xf numFmtId="165" fontId="0" fillId="3" borderId="25" xfId="2" applyNumberFormat="1" applyFont="1" applyFill="1" applyBorder="1"/>
    <xf numFmtId="10" fontId="0" fillId="3" borderId="19" xfId="2" applyNumberFormat="1" applyFont="1" applyFill="1" applyBorder="1"/>
    <xf numFmtId="10" fontId="0" fillId="3" borderId="18" xfId="2" applyNumberFormat="1" applyFont="1" applyFill="1" applyBorder="1"/>
    <xf numFmtId="10" fontId="0" fillId="3" borderId="17" xfId="2" applyNumberFormat="1" applyFont="1" applyFill="1" applyBorder="1"/>
    <xf numFmtId="10" fontId="0" fillId="3" borderId="16" xfId="2" applyNumberFormat="1" applyFont="1" applyFill="1" applyBorder="1"/>
    <xf numFmtId="10" fontId="0" fillId="3" borderId="15" xfId="2" applyNumberFormat="1" applyFont="1" applyFill="1" applyBorder="1"/>
    <xf numFmtId="10" fontId="0" fillId="3" borderId="14" xfId="2" applyNumberFormat="1" applyFont="1" applyFill="1" applyBorder="1"/>
    <xf numFmtId="10" fontId="0" fillId="3" borderId="13" xfId="2" applyNumberFormat="1" applyFont="1" applyFill="1" applyBorder="1"/>
    <xf numFmtId="10" fontId="0" fillId="3" borderId="12" xfId="2" applyNumberFormat="1" applyFont="1" applyFill="1" applyBorder="1"/>
    <xf numFmtId="10" fontId="0" fillId="3" borderId="11" xfId="2" applyNumberFormat="1" applyFont="1" applyFill="1" applyBorder="1"/>
    <xf numFmtId="10" fontId="0" fillId="2" borderId="7" xfId="2" applyNumberFormat="1" applyFont="1" applyFill="1" applyBorder="1"/>
    <xf numFmtId="0" fontId="6" fillId="6" borderId="6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7" fillId="6" borderId="0" xfId="0" applyFont="1" applyFill="1"/>
    <xf numFmtId="0" fontId="8" fillId="6" borderId="0" xfId="0" applyFont="1" applyFill="1"/>
    <xf numFmtId="0" fontId="8" fillId="6" borderId="4" xfId="0" applyFont="1" applyFill="1" applyBorder="1"/>
    <xf numFmtId="0" fontId="8" fillId="6" borderId="6" xfId="0" applyFont="1" applyFill="1" applyBorder="1"/>
    <xf numFmtId="0" fontId="2" fillId="4" borderId="0" xfId="0" applyFont="1" applyFill="1"/>
    <xf numFmtId="0" fontId="0" fillId="2" borderId="0" xfId="0" applyFill="1" applyAlignment="1">
      <alignment horizontal="center"/>
    </xf>
    <xf numFmtId="0" fontId="8" fillId="4" borderId="0" xfId="0" applyFont="1" applyFill="1"/>
    <xf numFmtId="0" fontId="8" fillId="6" borderId="0" xfId="0" applyFont="1" applyFill="1" applyAlignment="1">
      <alignment horizontal="center"/>
    </xf>
    <xf numFmtId="164" fontId="6" fillId="5" borderId="5" xfId="1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6" fillId="6" borderId="5" xfId="0" applyNumberFormat="1" applyFont="1" applyFill="1" applyBorder="1"/>
    <xf numFmtId="0" fontId="6" fillId="4" borderId="0" xfId="0" applyFont="1" applyFill="1"/>
    <xf numFmtId="164" fontId="1" fillId="2" borderId="7" xfId="1" applyNumberFormat="1" applyFont="1" applyFill="1" applyBorder="1"/>
    <xf numFmtId="10" fontId="1" fillId="3" borderId="10" xfId="2" applyNumberFormat="1" applyFont="1" applyFill="1" applyBorder="1"/>
    <xf numFmtId="10" fontId="1" fillId="3" borderId="9" xfId="2" applyNumberFormat="1" applyFont="1" applyFill="1" applyBorder="1"/>
    <xf numFmtId="10" fontId="1" fillId="3" borderId="8" xfId="2" applyNumberFormat="1" applyFont="1" applyFill="1" applyBorder="1"/>
    <xf numFmtId="10" fontId="1" fillId="2" borderId="7" xfId="2" applyNumberFormat="1" applyFont="1" applyFill="1" applyBorder="1"/>
    <xf numFmtId="10" fontId="1" fillId="3" borderId="5" xfId="2" applyNumberFormat="1" applyFont="1" applyFill="1" applyBorder="1"/>
    <xf numFmtId="10" fontId="1" fillId="2" borderId="0" xfId="2" applyNumberFormat="1" applyFont="1" applyFill="1" applyBorder="1"/>
    <xf numFmtId="10" fontId="1" fillId="3" borderId="2" xfId="2" applyNumberFormat="1" applyFont="1" applyFill="1" applyBorder="1"/>
    <xf numFmtId="3" fontId="0" fillId="3" borderId="26" xfId="0" applyNumberFormat="1" applyFill="1" applyBorder="1"/>
    <xf numFmtId="165" fontId="0" fillId="2" borderId="0" xfId="2" applyNumberFormat="1" applyFont="1" applyFill="1" applyBorder="1" applyAlignment="1">
      <alignment horizontal="right"/>
    </xf>
    <xf numFmtId="0" fontId="0" fillId="3" borderId="26" xfId="0" applyFill="1" applyBorder="1"/>
    <xf numFmtId="3" fontId="0" fillId="0" borderId="0" xfId="0" applyNumberFormat="1"/>
    <xf numFmtId="43" fontId="9" fillId="0" borderId="0" xfId="0" applyNumberFormat="1" applyFont="1"/>
    <xf numFmtId="0" fontId="12" fillId="0" borderId="0" xfId="0" applyFont="1"/>
    <xf numFmtId="10" fontId="3" fillId="3" borderId="5" xfId="2" applyNumberFormat="1" applyFont="1" applyFill="1" applyBorder="1"/>
    <xf numFmtId="10" fontId="3" fillId="3" borderId="16" xfId="2" applyNumberFormat="1" applyFont="1" applyFill="1" applyBorder="1"/>
    <xf numFmtId="10" fontId="3" fillId="3" borderId="9" xfId="2" applyNumberFormat="1" applyFont="1" applyFill="1" applyBorder="1"/>
    <xf numFmtId="10" fontId="3" fillId="3" borderId="2" xfId="2" applyNumberFormat="1" applyFont="1" applyFill="1" applyBorder="1"/>
    <xf numFmtId="165" fontId="3" fillId="3" borderId="24" xfId="2" applyNumberFormat="1" applyFont="1" applyFill="1" applyBorder="1"/>
    <xf numFmtId="165" fontId="3" fillId="3" borderId="25" xfId="2" applyNumberFormat="1" applyFont="1" applyFill="1" applyBorder="1"/>
  </cellXfs>
  <cellStyles count="68">
    <cellStyle name="_14. Holdings Report" xfId="13" xr:uid="{00000000-0005-0000-0000-000000000000}"/>
    <cellStyle name="_14. Top 10 Holdings Report" xfId="14" xr:uid="{00000000-0005-0000-0000-000001000000}"/>
    <cellStyle name="_15. Bank Rec" xfId="15" xr:uid="{00000000-0005-0000-0000-000002000000}"/>
    <cellStyle name="_16. Stock Rec" xfId="16" xr:uid="{00000000-0005-0000-0000-000003000000}"/>
    <cellStyle name="_1WEEK LIT POSITION+average+CecK" xfId="17" xr:uid="{00000000-0005-0000-0000-000004000000}"/>
    <cellStyle name="_All Funds AXA Sharehold Value" xfId="18" xr:uid="{00000000-0005-0000-0000-000005000000}"/>
    <cellStyle name="_AXA Shareholders Value" xfId="19" xr:uid="{00000000-0005-0000-0000-000006000000}"/>
    <cellStyle name="_AXA Shareholders Volume" xfId="20" xr:uid="{00000000-0005-0000-0000-000007000000}"/>
    <cellStyle name="_Bank Rec" xfId="21" xr:uid="{00000000-0005-0000-0000-000008000000}"/>
    <cellStyle name="_CHIUSURE" xfId="22" xr:uid="{00000000-0005-0000-0000-000009000000}"/>
    <cellStyle name="_Closure" xfId="23" xr:uid="{00000000-0005-0000-0000-00000A000000}"/>
    <cellStyle name="_CREU-Bank Rec" xfId="24" xr:uid="{00000000-0005-0000-0000-00000B000000}"/>
    <cellStyle name="_Dialog O-N" xfId="25" xr:uid="{00000000-0005-0000-0000-00000C000000}"/>
    <cellStyle name="_Dialog Over. (2)" xfId="26" xr:uid="{00000000-0005-0000-0000-00000D000000}"/>
    <cellStyle name="_Dialog T-N" xfId="27" xr:uid="{00000000-0005-0000-0000-00000E000000}"/>
    <cellStyle name="_Failed Trades" xfId="28" xr:uid="{00000000-0005-0000-0000-00000F000000}"/>
    <cellStyle name="_Module10" xfId="29" xr:uid="{00000000-0005-0000-0000-000010000000}"/>
    <cellStyle name="_Module10 - (1)" xfId="30" xr:uid="{00000000-0005-0000-0000-000011000000}"/>
    <cellStyle name="_Module11" xfId="31" xr:uid="{00000000-0005-0000-0000-000012000000}"/>
    <cellStyle name="_Module13" xfId="32" xr:uid="{00000000-0005-0000-0000-000013000000}"/>
    <cellStyle name="_ON+TN+Overdraft Input" xfId="33" xr:uid="{00000000-0005-0000-0000-000014000000}"/>
    <cellStyle name="_ONE WEEK LIT POSITION + average" xfId="34" xr:uid="{00000000-0005-0000-0000-000015000000}"/>
    <cellStyle name="_Stock Rec" xfId="35" xr:uid="{00000000-0005-0000-0000-000016000000}"/>
    <cellStyle name="_Third Party Final Exceptions 040205" xfId="36" xr:uid="{00000000-0005-0000-0000-000017000000}"/>
    <cellStyle name="11-10-97" xfId="37" xr:uid="{00000000-0005-0000-0000-000018000000}"/>
    <cellStyle name="9.86" xfId="38" xr:uid="{00000000-0005-0000-0000-000019000000}"/>
    <cellStyle name="9005.13" xfId="39" xr:uid="{00000000-0005-0000-0000-00001A000000}"/>
    <cellStyle name="9065.186" xfId="40" xr:uid="{00000000-0005-0000-0000-00001B000000}"/>
    <cellStyle name="Ã_x0006_" xfId="41" xr:uid="{00000000-0005-0000-0000-00001C000000}"/>
    <cellStyle name="Comma" xfId="1" builtinId="3"/>
    <cellStyle name="Comma 2" xfId="6" xr:uid="{00000000-0005-0000-0000-00001E000000}"/>
    <cellStyle name="Comma 2 2" xfId="43" xr:uid="{00000000-0005-0000-0000-00001F000000}"/>
    <cellStyle name="Comma 2 3" xfId="42" xr:uid="{00000000-0005-0000-0000-000020000000}"/>
    <cellStyle name="Comma 3" xfId="4" xr:uid="{00000000-0005-0000-0000-000021000000}"/>
    <cellStyle name="Comma 3 2" xfId="44" xr:uid="{00000000-0005-0000-0000-000022000000}"/>
    <cellStyle name="Comma 4" xfId="8" xr:uid="{00000000-0005-0000-0000-000023000000}"/>
    <cellStyle name="Comma 4 2" xfId="45" xr:uid="{00000000-0005-0000-0000-000024000000}"/>
    <cellStyle name="Comma 5" xfId="9" xr:uid="{00000000-0005-0000-0000-000025000000}"/>
    <cellStyle name="Comma 6" xfId="12" xr:uid="{00000000-0005-0000-0000-000026000000}"/>
    <cellStyle name="Comma 7" xfId="67" xr:uid="{CF1D07A1-73BE-4468-A13F-03231AA520AA}"/>
    <cellStyle name="Comm_x0012_Á0m§A_x000d__x0002_Ð" xfId="46" xr:uid="{00000000-0005-0000-0000-000029000000}"/>
    <cellStyle name="Euro" xfId="47" xr:uid="{00000000-0005-0000-0000-00002A000000}"/>
    <cellStyle name="Hyperlink 2" xfId="48" xr:uid="{00000000-0005-0000-0000-00002B000000}"/>
    <cellStyle name="Macro" xfId="49" xr:uid="{00000000-0005-0000-0000-00002C000000}"/>
    <cellStyle name="Normal" xfId="0" builtinId="0"/>
    <cellStyle name="Normal 10" xfId="50" xr:uid="{00000000-0005-0000-0000-00002E000000}"/>
    <cellStyle name="Normal 2" xfId="3" xr:uid="{00000000-0005-0000-0000-00002F000000}"/>
    <cellStyle name="Normal 2 2" xfId="52" xr:uid="{00000000-0005-0000-0000-000030000000}"/>
    <cellStyle name="Normal 2 3" xfId="51" xr:uid="{00000000-0005-0000-0000-000031000000}"/>
    <cellStyle name="Normal 3" xfId="7" xr:uid="{00000000-0005-0000-0000-000032000000}"/>
    <cellStyle name="Normal 3 2" xfId="53" xr:uid="{00000000-0005-0000-0000-000033000000}"/>
    <cellStyle name="Normal 4" xfId="11" xr:uid="{00000000-0005-0000-0000-000034000000}"/>
    <cellStyle name="Normal 4 2" xfId="54" xr:uid="{00000000-0005-0000-0000-000035000000}"/>
    <cellStyle name="Normal 5" xfId="55" xr:uid="{00000000-0005-0000-0000-000036000000}"/>
    <cellStyle name="Normal 6" xfId="56" xr:uid="{00000000-0005-0000-0000-000037000000}"/>
    <cellStyle name="Normal 7" xfId="57" xr:uid="{00000000-0005-0000-0000-000038000000}"/>
    <cellStyle name="Normal 8" xfId="58" xr:uid="{00000000-0005-0000-0000-000039000000}"/>
    <cellStyle name="Normal 9" xfId="59" xr:uid="{00000000-0005-0000-0000-00003A000000}"/>
    <cellStyle name="OUTPUT AMOUNTS" xfId="60" xr:uid="{00000000-0005-0000-0000-00003B000000}"/>
    <cellStyle name="Pattern" xfId="61" xr:uid="{00000000-0005-0000-0000-00003C000000}"/>
    <cellStyle name="Percent" xfId="2" builtinId="5"/>
    <cellStyle name="Percent 2" xfId="10" xr:uid="{00000000-0005-0000-0000-00003E000000}"/>
    <cellStyle name="Percent 3" xfId="5" xr:uid="{00000000-0005-0000-0000-00003F000000}"/>
    <cellStyle name="Percent 3 2" xfId="62" xr:uid="{00000000-0005-0000-0000-000040000000}"/>
    <cellStyle name="Percent 4" xfId="63" xr:uid="{00000000-0005-0000-0000-000041000000}"/>
    <cellStyle name="Style 1" xfId="64" xr:uid="{00000000-0005-0000-0000-000042000000}"/>
    <cellStyle name="Style 2" xfId="65" xr:uid="{00000000-0005-0000-0000-000043000000}"/>
    <cellStyle name="Style 3" xfId="6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tanaro.london\company\COMPLIANCE\31%20-%20MiFID%20II\Costs%20&amp;%20Charges%20Template\1.%20Jan%202018\data\NAVs%20and%20Valuations\Valuation%20March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OControl"/>
      <sheetName val="APOLLO_LINKS"/>
      <sheetName val="Valuation"/>
      <sheetName val="Currencies"/>
      <sheetName val="VALUTotals"/>
    </sheetNames>
    <sheetDataSet>
      <sheetData sheetId="0" refreshError="1">
        <row r="2">
          <cell r="E2">
            <v>300700</v>
          </cell>
        </row>
        <row r="3">
          <cell r="E3">
            <v>42460</v>
          </cell>
        </row>
      </sheetData>
      <sheetData sheetId="1" refreshError="1"/>
      <sheetData sheetId="2" refreshError="1"/>
      <sheetData sheetId="3" refreshError="1">
        <row r="13">
          <cell r="H13">
            <v>5624671.8500000006</v>
          </cell>
          <cell r="I13">
            <v>5556943.1199999992</v>
          </cell>
        </row>
      </sheetData>
      <sheetData sheetId="4" refreshError="1">
        <row r="9">
          <cell r="B9">
            <v>-1685842.69</v>
          </cell>
          <cell r="C9">
            <v>1094666718.1900001</v>
          </cell>
          <cell r="D9">
            <v>2615870.0499999998</v>
          </cell>
          <cell r="E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54"/>
  <sheetViews>
    <sheetView tabSelected="1" zoomScale="85" zoomScaleNormal="85" workbookViewId="0">
      <selection activeCell="I23" sqref="I23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9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9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57</v>
      </c>
    </row>
    <row r="3" spans="2:19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9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9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9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9">
      <c r="B7" s="8" t="s">
        <v>29</v>
      </c>
      <c r="C7" s="5"/>
      <c r="D7" s="5"/>
      <c r="E7" s="40" t="s">
        <v>56</v>
      </c>
      <c r="F7" s="40"/>
      <c r="G7" s="40"/>
      <c r="H7" s="40"/>
      <c r="I7" s="40"/>
      <c r="J7" s="40"/>
      <c r="K7" s="5"/>
      <c r="L7" s="5"/>
      <c r="M7" s="4"/>
    </row>
    <row r="8" spans="2:19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9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9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9">
      <c r="B11" s="8" t="s">
        <v>81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78</v>
      </c>
      <c r="J11" s="5"/>
      <c r="K11" s="5"/>
      <c r="L11" s="5"/>
      <c r="M11" s="4"/>
    </row>
    <row r="12" spans="2:19">
      <c r="B12" s="7" t="s">
        <v>75</v>
      </c>
      <c r="C12" s="5"/>
      <c r="D12" s="5"/>
      <c r="E12" s="87">
        <v>-0.33396470940085743</v>
      </c>
      <c r="F12" s="87">
        <v>-1.7621007624521345E-2</v>
      </c>
      <c r="G12" s="87">
        <v>3.2923239139544869E-2</v>
      </c>
      <c r="H12" s="87">
        <v>6.3578459250141606E-2</v>
      </c>
      <c r="I12" s="88">
        <v>6.5792374353595529E-2</v>
      </c>
      <c r="J12" s="5"/>
      <c r="K12" s="5"/>
      <c r="L12" s="5"/>
      <c r="M12" s="4"/>
    </row>
    <row r="13" spans="2:19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9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9">
      <c r="B15" s="7" t="s">
        <v>22</v>
      </c>
      <c r="C15" s="5"/>
      <c r="D15" s="5"/>
      <c r="E15" s="28">
        <v>626870074.16999996</v>
      </c>
      <c r="F15" s="28">
        <v>608443167.05999947</v>
      </c>
      <c r="G15" s="27"/>
      <c r="H15" s="27"/>
      <c r="I15" s="26"/>
      <c r="J15" s="5"/>
      <c r="K15" s="5"/>
      <c r="L15" s="15"/>
      <c r="M15" s="4"/>
      <c r="O15" s="80"/>
      <c r="P15" s="80"/>
      <c r="Q15" s="80"/>
      <c r="R15" s="80"/>
      <c r="S15" s="80"/>
    </row>
    <row r="16" spans="2:19">
      <c r="B16" s="7" t="s">
        <v>21</v>
      </c>
      <c r="C16" s="5"/>
      <c r="D16" s="5"/>
      <c r="E16" s="28">
        <v>402002634.61000001</v>
      </c>
      <c r="F16" s="25">
        <v>395876138.20000005</v>
      </c>
      <c r="G16" s="24"/>
      <c r="H16" s="24"/>
      <c r="I16" s="23"/>
      <c r="J16" s="5"/>
      <c r="K16" s="5"/>
      <c r="L16" s="14"/>
      <c r="M16" s="4"/>
      <c r="O16" s="80"/>
    </row>
    <row r="17" spans="2:13">
      <c r="B17" s="7" t="s">
        <v>20</v>
      </c>
      <c r="C17" s="5"/>
      <c r="D17" s="5"/>
      <c r="E17" s="22">
        <v>73946395.060000002</v>
      </c>
      <c r="F17" s="25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5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71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71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1.5001E-2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85">
        <v>9.1799999999999868E-4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1.5918999999999999E-2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71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83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71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84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8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2:13">
      <c r="B54" t="s">
        <v>80</v>
      </c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53"/>
  <sheetViews>
    <sheetView zoomScale="85" zoomScaleNormal="85" workbookViewId="0">
      <selection activeCell="G21" sqref="G2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7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7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58</v>
      </c>
    </row>
    <row r="3" spans="2:17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7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7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7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7">
      <c r="B7" s="8" t="s">
        <v>29</v>
      </c>
      <c r="C7" s="5"/>
      <c r="D7" s="5"/>
      <c r="E7" s="40" t="s">
        <v>69</v>
      </c>
      <c r="F7" s="40"/>
      <c r="G7" s="40"/>
      <c r="H7" s="40"/>
      <c r="I7" s="40"/>
      <c r="J7" s="40"/>
      <c r="K7" s="5"/>
      <c r="L7" s="5"/>
      <c r="M7" s="4"/>
    </row>
    <row r="8" spans="2:17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7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7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7">
      <c r="B11" s="8" t="s">
        <v>81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23</v>
      </c>
      <c r="J11" s="5"/>
      <c r="K11" s="5"/>
      <c r="L11" s="5"/>
      <c r="M11" s="4"/>
    </row>
    <row r="12" spans="2:17">
      <c r="B12" s="7" t="s">
        <v>75</v>
      </c>
      <c r="C12" s="5"/>
      <c r="D12" s="5"/>
      <c r="E12" s="41">
        <v>-0.33399086378737541</v>
      </c>
      <c r="F12" s="41">
        <v>-1.8903600206294113E-2</v>
      </c>
      <c r="G12" s="41">
        <v>3.2612062590169133E-2</v>
      </c>
      <c r="H12" s="41">
        <v>6.6394832575578766E-2</v>
      </c>
      <c r="I12" s="42">
        <v>9.1911531718193107E-2</v>
      </c>
      <c r="J12" s="5"/>
      <c r="K12" s="5"/>
      <c r="L12" s="5"/>
      <c r="M12" s="4"/>
    </row>
    <row r="13" spans="2:17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7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7">
      <c r="B15" s="7" t="s">
        <v>22</v>
      </c>
      <c r="C15" s="5"/>
      <c r="D15" s="5"/>
      <c r="E15" s="28">
        <v>626870074.16999996</v>
      </c>
      <c r="F15" s="28">
        <v>608443167.05999947</v>
      </c>
      <c r="G15" s="27"/>
      <c r="H15" s="27"/>
      <c r="I15" s="26"/>
      <c r="J15" s="5"/>
      <c r="K15" s="5"/>
      <c r="L15" s="15"/>
      <c r="M15" s="4"/>
      <c r="O15" s="80"/>
    </row>
    <row r="16" spans="2:17">
      <c r="B16" s="7" t="s">
        <v>21</v>
      </c>
      <c r="C16" s="5"/>
      <c r="D16" s="5"/>
      <c r="E16" s="28">
        <v>402002634.61000001</v>
      </c>
      <c r="F16" s="28">
        <v>395876138.20000005</v>
      </c>
      <c r="G16" s="24"/>
      <c r="H16" s="24"/>
      <c r="I16" s="23"/>
      <c r="J16" s="5"/>
      <c r="K16" s="5"/>
      <c r="L16" s="14"/>
      <c r="M16" s="4"/>
      <c r="O16" s="80"/>
    </row>
    <row r="17" spans="2:13">
      <c r="B17" s="7" t="s">
        <v>20</v>
      </c>
      <c r="C17" s="5"/>
      <c r="D17" s="5"/>
      <c r="E17" s="22">
        <v>73946395.060000002</v>
      </c>
      <c r="F17" s="28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8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71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71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1.5007E-2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71">
        <v>9.1800000000000215E-4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1.5925000000000002E-2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71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74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71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46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8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53"/>
  <sheetViews>
    <sheetView zoomScale="85" zoomScaleNormal="85" workbookViewId="0">
      <selection activeCell="G21" sqref="G2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7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7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59</v>
      </c>
    </row>
    <row r="3" spans="2:17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7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7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7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7">
      <c r="B7" s="8" t="s">
        <v>29</v>
      </c>
      <c r="C7" s="5"/>
      <c r="D7" s="5"/>
      <c r="E7" s="40" t="s">
        <v>70</v>
      </c>
      <c r="F7" s="40"/>
      <c r="G7" s="40"/>
      <c r="H7" s="40"/>
      <c r="I7" s="40"/>
      <c r="J7" s="40"/>
      <c r="K7" s="5"/>
      <c r="L7" s="5"/>
      <c r="M7" s="4"/>
    </row>
    <row r="8" spans="2:17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7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7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7">
      <c r="B11" s="8" t="s">
        <v>81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23</v>
      </c>
      <c r="J11" s="5"/>
      <c r="K11" s="5"/>
      <c r="L11" s="5"/>
      <c r="M11" s="4"/>
    </row>
    <row r="12" spans="2:17">
      <c r="B12" s="7" t="s">
        <v>75</v>
      </c>
      <c r="C12" s="5"/>
      <c r="D12" s="5"/>
      <c r="E12" s="41">
        <v>-0.32729779411764715</v>
      </c>
      <c r="F12" s="41">
        <v>-1.8151330915583408E-3</v>
      </c>
      <c r="G12" s="41">
        <v>4.95475278307278E-2</v>
      </c>
      <c r="H12" s="41"/>
      <c r="I12" s="42">
        <v>8.3294581041597482E-2</v>
      </c>
      <c r="J12" s="5"/>
      <c r="K12" s="5"/>
      <c r="L12" s="5"/>
      <c r="M12" s="4"/>
    </row>
    <row r="13" spans="2:17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7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7">
      <c r="B15" s="7" t="s">
        <v>22</v>
      </c>
      <c r="C15" s="5"/>
      <c r="D15" s="5"/>
      <c r="E15" s="28">
        <v>626870074.16999996</v>
      </c>
      <c r="F15" s="28">
        <v>608443167.05999947</v>
      </c>
      <c r="G15" s="27"/>
      <c r="H15" s="27"/>
      <c r="I15" s="26"/>
      <c r="J15" s="5"/>
      <c r="K15" s="5"/>
      <c r="L15" s="15"/>
      <c r="M15" s="4"/>
      <c r="O15" s="80"/>
    </row>
    <row r="16" spans="2:17">
      <c r="B16" s="7" t="s">
        <v>21</v>
      </c>
      <c r="C16" s="5"/>
      <c r="D16" s="5"/>
      <c r="E16" s="28">
        <v>402002634.61000001</v>
      </c>
      <c r="F16" s="28">
        <v>395876138.20000005</v>
      </c>
      <c r="G16" s="24"/>
      <c r="H16" s="24"/>
      <c r="I16" s="23"/>
      <c r="J16" s="5"/>
      <c r="K16" s="5"/>
      <c r="L16" s="14"/>
      <c r="M16" s="4"/>
      <c r="O16" s="80"/>
    </row>
    <row r="17" spans="2:13">
      <c r="B17" s="7" t="s">
        <v>20</v>
      </c>
      <c r="C17" s="5"/>
      <c r="D17" s="5"/>
      <c r="E17" s="22">
        <v>73946395.060000002</v>
      </c>
      <c r="F17" s="28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8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71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71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5.0109999999999998E-3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71">
        <v>9.2099999999999994E-4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5.9319999999999998E-3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71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74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71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46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7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53"/>
  <sheetViews>
    <sheetView zoomScale="85" zoomScaleNormal="85" workbookViewId="0">
      <selection activeCell="G21" sqref="G2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7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7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60</v>
      </c>
    </row>
    <row r="3" spans="2:17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7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7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7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7">
      <c r="B7" s="8" t="s">
        <v>29</v>
      </c>
      <c r="C7" s="5"/>
      <c r="D7" s="5"/>
      <c r="E7" s="40" t="s">
        <v>74</v>
      </c>
      <c r="F7" s="40"/>
      <c r="G7" s="40"/>
      <c r="H7" s="40"/>
      <c r="I7" s="40"/>
      <c r="J7" s="40"/>
      <c r="K7" s="5"/>
      <c r="L7" s="5"/>
      <c r="M7" s="4"/>
    </row>
    <row r="8" spans="2:17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7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7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7">
      <c r="B11" s="8" t="s">
        <v>81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23</v>
      </c>
      <c r="J11" s="5"/>
      <c r="K11" s="5"/>
      <c r="L11" s="5"/>
      <c r="M11" s="4"/>
    </row>
    <row r="12" spans="2:17">
      <c r="B12" s="7" t="s">
        <v>75</v>
      </c>
      <c r="C12" s="5"/>
      <c r="D12" s="5"/>
      <c r="E12" s="41">
        <v>-0.32890754661720201</v>
      </c>
      <c r="F12" s="41">
        <v>-1.1513246066643501E-2</v>
      </c>
      <c r="G12" s="41">
        <v>3.4597164495726584E-2</v>
      </c>
      <c r="H12" s="41"/>
      <c r="I12" s="42">
        <v>6.8893519115035939E-2</v>
      </c>
      <c r="J12" s="5"/>
      <c r="K12" s="5"/>
      <c r="L12" s="5"/>
      <c r="M12" s="4"/>
    </row>
    <row r="13" spans="2:17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7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7">
      <c r="B15" s="7" t="s">
        <v>22</v>
      </c>
      <c r="C15" s="5"/>
      <c r="D15" s="5"/>
      <c r="E15" s="28">
        <v>626870074.16999996</v>
      </c>
      <c r="F15" s="28">
        <v>608443167.05999947</v>
      </c>
      <c r="G15" s="27"/>
      <c r="H15" s="27"/>
      <c r="I15" s="26"/>
      <c r="J15" s="5"/>
      <c r="K15" s="5"/>
      <c r="L15" s="15"/>
      <c r="M15" s="4"/>
      <c r="O15" s="80"/>
    </row>
    <row r="16" spans="2:17">
      <c r="B16" s="7" t="s">
        <v>21</v>
      </c>
      <c r="C16" s="5"/>
      <c r="D16" s="5"/>
      <c r="E16" s="28">
        <v>402002634.61000001</v>
      </c>
      <c r="F16" s="28">
        <v>395876138.20000005</v>
      </c>
      <c r="G16" s="24"/>
      <c r="H16" s="24"/>
      <c r="I16" s="23"/>
      <c r="J16" s="5"/>
      <c r="K16" s="5"/>
      <c r="L16" s="14"/>
      <c r="M16" s="4"/>
      <c r="O16" s="80"/>
    </row>
    <row r="17" spans="2:13">
      <c r="B17" s="7" t="s">
        <v>20</v>
      </c>
      <c r="C17" s="5"/>
      <c r="D17" s="5"/>
      <c r="E17" s="22">
        <v>73946395.060000002</v>
      </c>
      <c r="F17" s="28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8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71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71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7.4970000000000002E-3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71">
        <v>9.1599999999999668E-4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8.4129999999999969E-3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71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74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71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46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7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Q53"/>
  <sheetViews>
    <sheetView zoomScale="85" zoomScaleNormal="85" workbookViewId="0">
      <selection activeCell="G21" sqref="G2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7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7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61</v>
      </c>
    </row>
    <row r="3" spans="2:17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7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7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7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7">
      <c r="B7" s="8" t="s">
        <v>29</v>
      </c>
      <c r="C7" s="5"/>
      <c r="D7" s="5"/>
      <c r="E7" s="40" t="s">
        <v>65</v>
      </c>
      <c r="F7" s="40"/>
      <c r="G7" s="40"/>
      <c r="H7" s="40"/>
      <c r="I7" s="40"/>
      <c r="J7" s="40"/>
      <c r="K7" s="5"/>
      <c r="L7" s="5"/>
      <c r="M7" s="4"/>
    </row>
    <row r="8" spans="2:17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7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7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7">
      <c r="B11" s="8" t="s">
        <v>77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23</v>
      </c>
      <c r="J11" s="5"/>
      <c r="K11" s="5"/>
      <c r="L11" s="5"/>
      <c r="M11" s="4"/>
    </row>
    <row r="12" spans="2:17">
      <c r="B12" s="7" t="s">
        <v>75</v>
      </c>
      <c r="C12" s="5"/>
      <c r="D12" s="5"/>
      <c r="E12" s="41">
        <v>-0.29086403064098232</v>
      </c>
      <c r="F12" s="41">
        <v>7.6342936614774981E-3</v>
      </c>
      <c r="G12" s="41">
        <v>3.7486924798857402E-2</v>
      </c>
      <c r="H12" s="41">
        <v>7.7903997445469386E-2</v>
      </c>
      <c r="I12" s="42">
        <v>8.1094114845391863E-2</v>
      </c>
      <c r="J12" s="5"/>
      <c r="K12" s="5"/>
      <c r="L12" s="5"/>
      <c r="M12" s="4"/>
    </row>
    <row r="13" spans="2:17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7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7">
      <c r="B15" s="7" t="s">
        <v>22</v>
      </c>
      <c r="C15" s="5"/>
      <c r="D15" s="5"/>
      <c r="E15" s="28">
        <v>626870074.16999996</v>
      </c>
      <c r="F15" s="28">
        <v>608443167.05999947</v>
      </c>
      <c r="G15" s="28"/>
      <c r="H15" s="27"/>
      <c r="I15" s="26"/>
      <c r="J15" s="5"/>
      <c r="K15" s="5"/>
      <c r="L15" s="15"/>
      <c r="M15" s="4"/>
      <c r="N15" s="81"/>
      <c r="O15" s="80"/>
      <c r="P15" s="80"/>
    </row>
    <row r="16" spans="2:17">
      <c r="B16" s="7" t="s">
        <v>21</v>
      </c>
      <c r="C16" s="5"/>
      <c r="D16" s="5"/>
      <c r="E16" s="28">
        <v>402002634.61000001</v>
      </c>
      <c r="F16" s="28">
        <v>395876138.20000005</v>
      </c>
      <c r="G16" s="25"/>
      <c r="H16" s="24"/>
      <c r="I16" s="23"/>
      <c r="J16" s="5"/>
      <c r="K16" s="5"/>
      <c r="L16" s="14"/>
      <c r="M16" s="4"/>
      <c r="N16" s="81"/>
      <c r="O16" s="80"/>
      <c r="P16" s="80"/>
    </row>
    <row r="17" spans="2:13">
      <c r="B17" s="7" t="s">
        <v>20</v>
      </c>
      <c r="C17" s="5"/>
      <c r="D17" s="5"/>
      <c r="E17" s="22">
        <v>73946395.060000002</v>
      </c>
      <c r="F17" s="28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8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41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41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7.4900000000000001E-3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71">
        <v>9.0899999999999662E-4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8.3989999999999967E-3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41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74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41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46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7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Q53"/>
  <sheetViews>
    <sheetView zoomScale="85" zoomScaleNormal="85" workbookViewId="0">
      <selection activeCell="G21" sqref="G2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7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7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62</v>
      </c>
    </row>
    <row r="3" spans="2:17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7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7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7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7">
      <c r="B7" s="8" t="s">
        <v>29</v>
      </c>
      <c r="C7" s="5"/>
      <c r="D7" s="5"/>
      <c r="E7" s="40" t="s">
        <v>66</v>
      </c>
      <c r="F7" s="40"/>
      <c r="G7" s="40"/>
      <c r="H7" s="40"/>
      <c r="I7" s="40"/>
      <c r="J7" s="40"/>
      <c r="K7" s="5"/>
      <c r="L7" s="5"/>
      <c r="M7" s="4"/>
    </row>
    <row r="8" spans="2:17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7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7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7">
      <c r="B11" s="8" t="s">
        <v>77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23</v>
      </c>
      <c r="J11" s="5"/>
      <c r="K11" s="5"/>
      <c r="L11" s="5"/>
      <c r="M11" s="4"/>
    </row>
    <row r="12" spans="2:17">
      <c r="B12" s="7" t="s">
        <v>75</v>
      </c>
      <c r="C12" s="5"/>
      <c r="D12" s="5"/>
      <c r="E12" s="41">
        <v>-0.29610450747322581</v>
      </c>
      <c r="F12" s="41">
        <v>-2.7160490719484454E-3</v>
      </c>
      <c r="G12" s="41">
        <v>3.1897574065704593E-2</v>
      </c>
      <c r="H12" s="41">
        <v>7.2510951036749205E-2</v>
      </c>
      <c r="I12" s="42">
        <v>8.4389280140879208E-2</v>
      </c>
      <c r="J12" s="5"/>
      <c r="K12" s="5"/>
      <c r="L12" s="5"/>
      <c r="M12" s="4"/>
    </row>
    <row r="13" spans="2:17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7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7">
      <c r="B15" s="7" t="s">
        <v>22</v>
      </c>
      <c r="C15" s="5"/>
      <c r="D15" s="5"/>
      <c r="E15" s="28">
        <v>626870074.16999996</v>
      </c>
      <c r="F15" s="28">
        <v>608443167.05999947</v>
      </c>
      <c r="G15" s="27"/>
      <c r="H15" s="27"/>
      <c r="I15" s="26"/>
      <c r="J15" s="5"/>
      <c r="K15" s="5"/>
      <c r="L15" s="15"/>
      <c r="M15" s="4"/>
      <c r="O15" s="80"/>
    </row>
    <row r="16" spans="2:17">
      <c r="B16" s="7" t="s">
        <v>21</v>
      </c>
      <c r="C16" s="5"/>
      <c r="D16" s="5"/>
      <c r="E16" s="28">
        <v>402002634.61000001</v>
      </c>
      <c r="F16" s="28">
        <v>395876138.20000005</v>
      </c>
      <c r="G16" s="24"/>
      <c r="H16" s="24"/>
      <c r="I16" s="23"/>
      <c r="J16" s="5"/>
      <c r="K16" s="5"/>
      <c r="L16" s="14"/>
      <c r="M16" s="4"/>
      <c r="O16" s="80"/>
    </row>
    <row r="17" spans="2:13">
      <c r="B17" s="7" t="s">
        <v>20</v>
      </c>
      <c r="C17" s="5"/>
      <c r="D17" s="5"/>
      <c r="E17" s="22">
        <v>73946395.060000002</v>
      </c>
      <c r="F17" s="28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8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41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41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1.5002E-2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71">
        <v>9.1900000000000141E-4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1.5921000000000001E-2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41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74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41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46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7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Q54"/>
  <sheetViews>
    <sheetView zoomScale="85" zoomScaleNormal="85" workbookViewId="0">
      <selection activeCell="G21" sqref="G2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7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7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63</v>
      </c>
    </row>
    <row r="3" spans="2:17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7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7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7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7">
      <c r="B7" s="8" t="s">
        <v>29</v>
      </c>
      <c r="C7" s="5"/>
      <c r="D7" s="5"/>
      <c r="E7" s="40" t="s">
        <v>68</v>
      </c>
      <c r="F7" s="40"/>
      <c r="G7" s="40"/>
      <c r="H7" s="40"/>
      <c r="I7" s="40"/>
      <c r="J7" s="40"/>
      <c r="K7" s="5"/>
      <c r="L7" s="5"/>
      <c r="M7" s="4"/>
    </row>
    <row r="8" spans="2:17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7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7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7">
      <c r="B11" s="8" t="s">
        <v>79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78</v>
      </c>
      <c r="J11" s="5"/>
      <c r="K11" s="5"/>
      <c r="L11" s="5"/>
      <c r="M11" s="4"/>
    </row>
    <row r="12" spans="2:17">
      <c r="B12" s="7" t="s">
        <v>75</v>
      </c>
      <c r="C12" s="5"/>
      <c r="D12" s="5"/>
      <c r="E12" s="41">
        <v>-0.3749077490774908</v>
      </c>
      <c r="F12" s="41">
        <v>-3.4472615969559084E-2</v>
      </c>
      <c r="G12" s="41">
        <v>-7.389403717913301E-3</v>
      </c>
      <c r="H12" s="41">
        <v>3.4219694129380196E-2</v>
      </c>
      <c r="I12" s="42">
        <v>3.9263712284626884E-2</v>
      </c>
      <c r="J12" s="5"/>
      <c r="K12" s="5"/>
      <c r="L12" s="5"/>
      <c r="M12" s="4"/>
    </row>
    <row r="13" spans="2:17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7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7">
      <c r="B15" s="7" t="s">
        <v>22</v>
      </c>
      <c r="C15" s="5"/>
      <c r="D15" s="5"/>
      <c r="E15" s="28">
        <v>626870074.16999996</v>
      </c>
      <c r="F15" s="28">
        <v>608443167.05999947</v>
      </c>
      <c r="G15" s="27"/>
      <c r="H15" s="27"/>
      <c r="I15" s="26"/>
      <c r="J15" s="5"/>
      <c r="K15" s="5"/>
      <c r="L15" s="15"/>
      <c r="M15" s="4"/>
      <c r="O15" s="80"/>
    </row>
    <row r="16" spans="2:17">
      <c r="B16" s="7" t="s">
        <v>21</v>
      </c>
      <c r="C16" s="5"/>
      <c r="D16" s="5"/>
      <c r="E16" s="28">
        <v>402002634.61000001</v>
      </c>
      <c r="F16" s="28">
        <v>395876138.20000005</v>
      </c>
      <c r="G16" s="24"/>
      <c r="H16" s="24"/>
      <c r="I16" s="23"/>
      <c r="J16" s="5"/>
      <c r="K16" s="5"/>
      <c r="L16" s="14"/>
      <c r="M16" s="4"/>
      <c r="O16" s="80"/>
    </row>
    <row r="17" spans="2:13">
      <c r="B17" s="7" t="s">
        <v>20</v>
      </c>
      <c r="C17" s="5"/>
      <c r="D17" s="5"/>
      <c r="E17" s="22">
        <v>73946395.060000002</v>
      </c>
      <c r="F17" s="28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8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72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72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1.5002E-2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71">
        <v>9.1800000000000388E-4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1.5920000000000004E-2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72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74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72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46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7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2:13">
      <c r="B54" t="s">
        <v>80</v>
      </c>
    </row>
  </sheetData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Q53"/>
  <sheetViews>
    <sheetView zoomScale="85" zoomScaleNormal="85" workbookViewId="0">
      <selection activeCell="K47" sqref="K47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4" width="16.5703125" customWidth="1"/>
    <col min="5" max="12" width="17.42578125" customWidth="1"/>
    <col min="13" max="13" width="2.42578125" customWidth="1"/>
  </cols>
  <sheetData>
    <row r="1" spans="2:17"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7"/>
      <c r="Q1" s="82" t="s">
        <v>55</v>
      </c>
    </row>
    <row r="2" spans="2:17" ht="21">
      <c r="B2" s="36" t="s">
        <v>50</v>
      </c>
      <c r="C2" s="5"/>
      <c r="D2" s="5"/>
      <c r="E2" s="5"/>
      <c r="F2" s="5"/>
      <c r="G2" s="35" t="s">
        <v>35</v>
      </c>
      <c r="H2" s="5"/>
      <c r="I2" s="5"/>
      <c r="J2" s="5"/>
      <c r="K2" s="5"/>
      <c r="L2" s="5"/>
      <c r="M2" s="4"/>
      <c r="Q2" s="82" t="s">
        <v>64</v>
      </c>
    </row>
    <row r="3" spans="2:17">
      <c r="B3" s="34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7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7">
      <c r="B5" s="8" t="s">
        <v>31</v>
      </c>
      <c r="C5" s="5"/>
      <c r="D5" s="5"/>
      <c r="E5" s="33" t="s">
        <v>52</v>
      </c>
      <c r="F5" s="33"/>
      <c r="G5" s="33"/>
      <c r="H5" s="33"/>
      <c r="I5" s="33"/>
      <c r="J5" s="33"/>
      <c r="K5" s="5"/>
      <c r="L5" s="5"/>
      <c r="M5" s="4"/>
    </row>
    <row r="6" spans="2:17">
      <c r="B6" s="8" t="s">
        <v>30</v>
      </c>
      <c r="C6" s="5"/>
      <c r="D6" s="5"/>
      <c r="E6" s="32" t="s">
        <v>53</v>
      </c>
      <c r="F6" s="32"/>
      <c r="G6" s="32"/>
      <c r="H6" s="32"/>
      <c r="I6" s="32"/>
      <c r="J6" s="32"/>
      <c r="K6" s="5"/>
      <c r="L6" s="5"/>
      <c r="M6" s="4"/>
    </row>
    <row r="7" spans="2:17">
      <c r="B7" s="8" t="s">
        <v>29</v>
      </c>
      <c r="C7" s="5"/>
      <c r="D7" s="5"/>
      <c r="E7" s="40" t="s">
        <v>67</v>
      </c>
      <c r="F7" s="40"/>
      <c r="G7" s="40"/>
      <c r="H7" s="40"/>
      <c r="I7" s="40"/>
      <c r="J7" s="40"/>
      <c r="K7" s="5"/>
      <c r="L7" s="5"/>
      <c r="M7" s="4"/>
    </row>
    <row r="8" spans="2:17">
      <c r="B8" s="8" t="s">
        <v>28</v>
      </c>
      <c r="C8" s="5"/>
      <c r="D8" s="5"/>
      <c r="E8" s="31">
        <v>44926</v>
      </c>
      <c r="F8" s="31"/>
      <c r="G8" s="31"/>
      <c r="H8" s="31"/>
      <c r="I8" s="31"/>
      <c r="J8" s="31"/>
      <c r="K8" s="5"/>
      <c r="L8" s="5"/>
      <c r="M8" s="4"/>
    </row>
    <row r="9" spans="2:17">
      <c r="B9" s="8" t="s">
        <v>76</v>
      </c>
      <c r="C9" s="19"/>
      <c r="D9" s="5"/>
      <c r="E9" s="79" t="s">
        <v>54</v>
      </c>
      <c r="F9" s="5"/>
      <c r="G9" s="5"/>
      <c r="H9" s="5"/>
      <c r="I9" s="5"/>
      <c r="J9" s="5"/>
      <c r="K9" s="5"/>
      <c r="L9" s="5"/>
      <c r="M9" s="4"/>
    </row>
    <row r="10" spans="2:17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7">
      <c r="B11" s="8" t="s">
        <v>82</v>
      </c>
      <c r="C11" s="19"/>
      <c r="D11" s="19"/>
      <c r="E11" s="29" t="s">
        <v>27</v>
      </c>
      <c r="F11" s="29" t="s">
        <v>26</v>
      </c>
      <c r="G11" s="29" t="s">
        <v>25</v>
      </c>
      <c r="H11" s="29" t="s">
        <v>24</v>
      </c>
      <c r="I11" s="29" t="s">
        <v>23</v>
      </c>
      <c r="J11" s="5"/>
      <c r="K11" s="5"/>
      <c r="L11" s="5"/>
      <c r="M11" s="4"/>
    </row>
    <row r="12" spans="2:17">
      <c r="B12" s="7" t="s">
        <v>75</v>
      </c>
      <c r="C12" s="5"/>
      <c r="D12" s="5"/>
      <c r="E12" s="41">
        <v>-0.28063751238106671</v>
      </c>
      <c r="F12" s="41">
        <v>1.1430652436894562E-3</v>
      </c>
      <c r="G12" s="41">
        <v>5.9250360097492294E-2</v>
      </c>
      <c r="H12" s="41"/>
      <c r="I12" s="42">
        <v>9.6273805344297303E-2</v>
      </c>
      <c r="J12" s="5"/>
      <c r="K12" s="5"/>
      <c r="L12" s="5"/>
      <c r="M12" s="4"/>
    </row>
    <row r="13" spans="2:17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7">
      <c r="B14" s="8" t="s">
        <v>83</v>
      </c>
      <c r="C14" s="19"/>
      <c r="D14" s="19"/>
      <c r="E14" s="29" t="s">
        <v>2</v>
      </c>
      <c r="F14" s="29" t="s">
        <v>13</v>
      </c>
      <c r="G14" s="29" t="s">
        <v>12</v>
      </c>
      <c r="H14" s="29" t="s">
        <v>11</v>
      </c>
      <c r="I14" s="29" t="s">
        <v>10</v>
      </c>
      <c r="J14" s="19"/>
      <c r="K14" s="19"/>
      <c r="L14" s="29" t="s">
        <v>7</v>
      </c>
      <c r="M14" s="4"/>
    </row>
    <row r="15" spans="2:17">
      <c r="B15" s="7" t="s">
        <v>22</v>
      </c>
      <c r="C15" s="5"/>
      <c r="D15" s="5"/>
      <c r="E15" s="28">
        <v>626870074.16999996</v>
      </c>
      <c r="F15" s="28">
        <v>608443167.05999947</v>
      </c>
      <c r="G15" s="27"/>
      <c r="H15" s="27"/>
      <c r="I15" s="26"/>
      <c r="J15" s="5"/>
      <c r="K15" s="5"/>
      <c r="L15" s="15"/>
      <c r="M15" s="4"/>
      <c r="O15" s="80"/>
    </row>
    <row r="16" spans="2:17">
      <c r="B16" s="7" t="s">
        <v>21</v>
      </c>
      <c r="C16" s="5"/>
      <c r="D16" s="5"/>
      <c r="E16" s="28">
        <v>402002634.61000001</v>
      </c>
      <c r="F16" s="28">
        <v>395876138.20000005</v>
      </c>
      <c r="G16" s="24"/>
      <c r="H16" s="24"/>
      <c r="I16" s="23"/>
      <c r="J16" s="5"/>
      <c r="K16" s="5"/>
      <c r="L16" s="14"/>
      <c r="M16" s="4"/>
      <c r="O16" s="80"/>
    </row>
    <row r="17" spans="2:13">
      <c r="B17" s="7" t="s">
        <v>20</v>
      </c>
      <c r="C17" s="5"/>
      <c r="D17" s="5"/>
      <c r="E17" s="22">
        <v>73946395.060000002</v>
      </c>
      <c r="F17" s="28">
        <v>73946395.060000002</v>
      </c>
      <c r="G17" s="24"/>
      <c r="H17" s="24"/>
      <c r="I17" s="23"/>
      <c r="J17" s="5"/>
      <c r="K17" s="5"/>
      <c r="L17" s="14"/>
      <c r="M17" s="4"/>
    </row>
    <row r="18" spans="2:13">
      <c r="B18" s="7" t="s">
        <v>19</v>
      </c>
      <c r="C18" s="5"/>
      <c r="D18" s="5"/>
      <c r="E18" s="22">
        <v>81120777.090000004</v>
      </c>
      <c r="F18" s="28">
        <v>81120777.090000004</v>
      </c>
      <c r="G18" s="21"/>
      <c r="H18" s="21"/>
      <c r="I18" s="20"/>
      <c r="J18" s="5"/>
      <c r="K18" s="5"/>
      <c r="L18" s="77"/>
      <c r="M18" s="4"/>
    </row>
    <row r="19" spans="2:13">
      <c r="B19" s="7" t="s">
        <v>18</v>
      </c>
      <c r="C19" s="5"/>
      <c r="D19" s="5"/>
      <c r="E19" s="30">
        <v>0.14374255324097956</v>
      </c>
      <c r="F19" s="30"/>
      <c r="G19" s="30"/>
      <c r="H19" s="30"/>
      <c r="I19" s="30"/>
      <c r="J19" s="5"/>
      <c r="K19" s="5"/>
      <c r="L19" s="30"/>
      <c r="M19" s="4"/>
    </row>
    <row r="20" spans="2:13">
      <c r="B20" s="11"/>
      <c r="C20" s="10"/>
      <c r="D20" s="60"/>
      <c r="E20" s="10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17</v>
      </c>
      <c r="C21" s="5"/>
      <c r="D21" s="29" t="s">
        <v>84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48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16</v>
      </c>
      <c r="C23" s="5"/>
      <c r="D23" s="13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2</v>
      </c>
      <c r="C24" s="19"/>
      <c r="D24" s="6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53" t="s">
        <v>46</v>
      </c>
      <c r="C26" s="54"/>
      <c r="D26" s="55" t="s">
        <v>73</v>
      </c>
      <c r="E26" s="56" t="s">
        <v>47</v>
      </c>
      <c r="F26" s="56"/>
      <c r="G26" s="55"/>
      <c r="H26" s="55"/>
      <c r="I26" s="55"/>
      <c r="J26" s="55"/>
      <c r="K26" s="54"/>
      <c r="L26" s="57"/>
      <c r="M26" s="58"/>
    </row>
    <row r="27" spans="2:13" ht="15.75" thickBot="1">
      <c r="B27" s="59" t="s">
        <v>42</v>
      </c>
      <c r="C27" s="57"/>
      <c r="D27" s="64"/>
      <c r="E27" s="63"/>
      <c r="F27" s="55"/>
      <c r="G27" s="55"/>
      <c r="H27" s="55"/>
      <c r="I27" s="55"/>
      <c r="J27" s="55"/>
      <c r="K27" s="54"/>
      <c r="L27" s="57"/>
      <c r="M27" s="58"/>
    </row>
    <row r="28" spans="2:13" ht="15.75" thickTop="1">
      <c r="B28" s="11"/>
      <c r="C28" s="10"/>
      <c r="D28" s="68"/>
      <c r="E28" s="10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37</v>
      </c>
      <c r="C29" s="5"/>
      <c r="D29" s="65" t="s">
        <v>73</v>
      </c>
      <c r="E29" s="29" t="s">
        <v>2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51</v>
      </c>
      <c r="C30" s="5"/>
      <c r="D30" s="66"/>
      <c r="E30" s="70">
        <v>1.5002E-2</v>
      </c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36</v>
      </c>
      <c r="C31" s="5"/>
      <c r="D31" s="66"/>
      <c r="E31" s="71">
        <v>9.1800000000000041E-4</v>
      </c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33</v>
      </c>
      <c r="C32" s="5"/>
      <c r="D32" s="66"/>
      <c r="E32" s="72">
        <v>0</v>
      </c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44</v>
      </c>
      <c r="C33" s="19"/>
      <c r="D33" s="67">
        <f>E33*$D$27</f>
        <v>0</v>
      </c>
      <c r="E33" s="73">
        <v>1.592E-2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68"/>
      <c r="E34" s="10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15</v>
      </c>
      <c r="C35" s="5"/>
      <c r="D35" s="65" t="s">
        <v>73</v>
      </c>
      <c r="E35" s="29" t="s">
        <v>2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15</v>
      </c>
      <c r="C36" s="5"/>
      <c r="D36" s="67">
        <f>E36*$D$27</f>
        <v>0</v>
      </c>
      <c r="E36" s="74">
        <v>0</v>
      </c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68"/>
      <c r="E37" s="10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14</v>
      </c>
      <c r="C38" s="19"/>
      <c r="D38" s="65" t="s">
        <v>73</v>
      </c>
      <c r="E38" s="29" t="s">
        <v>2</v>
      </c>
      <c r="F38" s="29" t="s">
        <v>13</v>
      </c>
      <c r="G38" s="29" t="s">
        <v>12</v>
      </c>
      <c r="H38" s="29" t="s">
        <v>11</v>
      </c>
      <c r="I38" s="29" t="s">
        <v>10</v>
      </c>
      <c r="J38" s="29" t="s">
        <v>9</v>
      </c>
      <c r="K38" s="29" t="s">
        <v>8</v>
      </c>
      <c r="L38" s="29" t="s">
        <v>7</v>
      </c>
      <c r="M38" s="4"/>
    </row>
    <row r="39" spans="2:13">
      <c r="B39" s="7" t="s">
        <v>6</v>
      </c>
      <c r="C39" s="5"/>
      <c r="D39" s="66"/>
      <c r="E39" s="75">
        <v>2.9652209363525435E-4</v>
      </c>
      <c r="F39" s="43">
        <v>2.9652209363525435E-4</v>
      </c>
      <c r="G39" s="44"/>
      <c r="H39" s="44"/>
      <c r="I39" s="44"/>
      <c r="J39" s="44"/>
      <c r="K39" s="44"/>
      <c r="L39" s="45"/>
      <c r="M39" s="4"/>
    </row>
    <row r="40" spans="2:13">
      <c r="B40" s="7" t="s">
        <v>5</v>
      </c>
      <c r="C40" s="5"/>
      <c r="D40" s="66"/>
      <c r="E40" s="75">
        <v>2.0767049059226546E-4</v>
      </c>
      <c r="F40" s="46">
        <v>2.0767049059226546E-4</v>
      </c>
      <c r="G40" s="47"/>
      <c r="H40" s="47"/>
      <c r="I40" s="47"/>
      <c r="J40" s="47"/>
      <c r="K40" s="47"/>
      <c r="L40" s="48"/>
      <c r="M40" s="4"/>
    </row>
    <row r="41" spans="2:13">
      <c r="B41" s="7" t="s">
        <v>45</v>
      </c>
      <c r="C41" s="5"/>
      <c r="D41" s="66"/>
      <c r="E41" s="75">
        <v>1.1784862120082301E-3</v>
      </c>
      <c r="F41" s="46">
        <v>1.1784862120082301E-3</v>
      </c>
      <c r="G41" s="47"/>
      <c r="H41" s="47"/>
      <c r="I41" s="47"/>
      <c r="J41" s="47"/>
      <c r="K41" s="47"/>
      <c r="L41" s="48"/>
      <c r="M41" s="4"/>
    </row>
    <row r="42" spans="2:13">
      <c r="B42" s="7" t="s">
        <v>4</v>
      </c>
      <c r="C42" s="5"/>
      <c r="D42" s="66"/>
      <c r="E42" s="75">
        <v>0</v>
      </c>
      <c r="F42" s="46">
        <v>0</v>
      </c>
      <c r="G42" s="47"/>
      <c r="H42" s="47"/>
      <c r="I42" s="47"/>
      <c r="J42" s="47"/>
      <c r="K42" s="47"/>
      <c r="L42" s="48"/>
      <c r="M42" s="4"/>
    </row>
    <row r="43" spans="2:13">
      <c r="B43" s="7" t="s">
        <v>34</v>
      </c>
      <c r="C43" s="5"/>
      <c r="D43" s="66"/>
      <c r="E43" s="75">
        <v>0</v>
      </c>
      <c r="F43" s="46">
        <v>0</v>
      </c>
      <c r="G43" s="47"/>
      <c r="H43" s="47"/>
      <c r="I43" s="47"/>
      <c r="J43" s="47"/>
      <c r="K43" s="47"/>
      <c r="L43" s="48"/>
      <c r="M43" s="4"/>
    </row>
    <row r="44" spans="2:13">
      <c r="B44" s="7" t="s">
        <v>3</v>
      </c>
      <c r="C44" s="5"/>
      <c r="D44" s="66"/>
      <c r="E44" s="75">
        <v>0</v>
      </c>
      <c r="F44" s="49">
        <v>0</v>
      </c>
      <c r="G44" s="50"/>
      <c r="H44" s="50"/>
      <c r="I44" s="50"/>
      <c r="J44" s="50"/>
      <c r="K44" s="50"/>
      <c r="L44" s="51"/>
      <c r="M44" s="4"/>
    </row>
    <row r="45" spans="2:13">
      <c r="B45" s="7" t="s">
        <v>39</v>
      </c>
      <c r="C45" s="5"/>
      <c r="D45" s="66"/>
      <c r="E45" s="76">
        <v>-4.0000000000000002E-4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38</v>
      </c>
      <c r="C46" s="19"/>
      <c r="D46" s="67">
        <f>E46*$D$27</f>
        <v>0</v>
      </c>
      <c r="E46" s="73">
        <v>1.2826787962357498E-3</v>
      </c>
      <c r="F46" s="52">
        <v>1.6826787962357498E-3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4"/>
    </row>
    <row r="47" spans="2:13" ht="15.75" thickTop="1">
      <c r="B47" s="18"/>
      <c r="C47" s="17"/>
      <c r="D47" s="62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1</v>
      </c>
      <c r="C48" s="5"/>
      <c r="D48" s="5"/>
      <c r="E48" s="61" t="s">
        <v>2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7" t="s">
        <v>49</v>
      </c>
      <c r="C49" s="5"/>
      <c r="D49" s="5"/>
      <c r="E49" s="6"/>
      <c r="F49" s="78" t="s">
        <v>85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0</v>
      </c>
      <c r="C50" s="5"/>
      <c r="D50" s="5"/>
      <c r="E50" s="15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43</v>
      </c>
      <c r="C51" s="5"/>
      <c r="D51" s="5"/>
      <c r="E51" s="14"/>
      <c r="F51" s="78" t="s">
        <v>85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40</v>
      </c>
      <c r="C52" s="5"/>
      <c r="D52" s="5"/>
      <c r="E52" s="12">
        <v>0</v>
      </c>
      <c r="F52" s="78" t="s">
        <v>85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IE00B1FZRP01</vt:lpstr>
      <vt:lpstr>IE00B411W698</vt:lpstr>
      <vt:lpstr>IE00BBT35564</vt:lpstr>
      <vt:lpstr>IE00BBT35671</vt:lpstr>
      <vt:lpstr>IE00B3V9KZ14</vt:lpstr>
      <vt:lpstr>IE0001195316</vt:lpstr>
      <vt:lpstr>IE00B1FZRQ18</vt:lpstr>
      <vt:lpstr>IE00BBT35788</vt:lpstr>
      <vt:lpstr>IE0001195316!Print_Area</vt:lpstr>
      <vt:lpstr>IE00B1FZRP01!Print_Area</vt:lpstr>
      <vt:lpstr>IE00B1FZRQ18!Print_Area</vt:lpstr>
      <vt:lpstr>IE00B3V9KZ14!Print_Area</vt:lpstr>
      <vt:lpstr>IE00B411W698!Print_Area</vt:lpstr>
      <vt:lpstr>IE00BBT35564!Print_Area</vt:lpstr>
      <vt:lpstr>IE00BBT35671!Print_Area</vt:lpstr>
      <vt:lpstr>IE00BBT35788!Print_Area</vt:lpstr>
    </vt:vector>
  </TitlesOfParts>
  <Company>Investment Management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John Ensor</cp:lastModifiedBy>
  <cp:lastPrinted>2020-01-21T15:53:16Z</cp:lastPrinted>
  <dcterms:created xsi:type="dcterms:W3CDTF">2016-07-29T13:57:37Z</dcterms:created>
  <dcterms:modified xsi:type="dcterms:W3CDTF">2023-05-25T15:48:49Z</dcterms:modified>
</cp:coreProperties>
</file>